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nordfjordnett.sharepoint.com/teams/GLO_A_TEK_HER_PLA/Delte dokumenter/General/1 Plan og bygg/0 Gebyr/"/>
    </mc:Choice>
  </mc:AlternateContent>
  <xr:revisionPtr revIDLastSave="0" documentId="8_{4E859789-255B-4CFC-9A34-B37323FCA76A}" xr6:coauthVersionLast="47" xr6:coauthVersionMax="47" xr10:uidLastSave="{00000000-0000-0000-0000-000000000000}"/>
  <bookViews>
    <workbookView xWindow="29310" yWindow="1830" windowWidth="21600" windowHeight="11385" xr2:uid="{00000000-000D-0000-FFFF-FFFF00000000}"/>
  </bookViews>
  <sheets>
    <sheet name="GEBYR KALKULATOR" sheetId="2" r:id="rId1"/>
    <sheet name="GEBYR UTSKRIFT" sheetId="3" r:id="rId2"/>
  </sheets>
  <definedNames>
    <definedName name="Z_ACCBF1A8_87E6_44EB_9CD7_C596A85E58C4_.wvu.Cols" localSheetId="0" hidden="1">'GEBYR KALKULATOR'!#REF!</definedName>
  </definedNames>
  <calcPr calcId="191028"/>
  <customWorkbookViews>
    <customWorkbookView name="GEBYR" guid="{ACCBF1A8-87E6-44EB-9CD7-C596A85E58C4}" maximized="1" xWindow="1912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3" l="1"/>
  <c r="B35" i="3"/>
  <c r="E73" i="2" l="1"/>
  <c r="C55" i="2"/>
  <c r="E55" i="2" s="1"/>
  <c r="C35" i="2"/>
  <c r="E59" i="2"/>
  <c r="E74" i="2"/>
  <c r="E80" i="2"/>
  <c r="E81" i="2"/>
  <c r="E82" i="2"/>
  <c r="E69" i="2"/>
  <c r="E72" i="2"/>
  <c r="E79" i="2"/>
  <c r="E68" i="2"/>
  <c r="E52" i="2"/>
  <c r="E51" i="2"/>
  <c r="E47" i="2"/>
  <c r="E28" i="2"/>
  <c r="E27" i="2"/>
  <c r="E26" i="2"/>
  <c r="E25" i="2"/>
  <c r="E20" i="2"/>
  <c r="E16" i="2"/>
  <c r="E86" i="2" l="1"/>
  <c r="E44" i="2" l="1"/>
  <c r="E41" i="2"/>
  <c r="E38" i="2"/>
  <c r="E35" i="2"/>
  <c r="E31" i="2"/>
  <c r="E11" i="2"/>
  <c r="E15" i="2"/>
  <c r="E14" i="2"/>
  <c r="E13" i="2"/>
  <c r="E62" i="2" l="1"/>
  <c r="E63" i="2" s="1"/>
</calcChain>
</file>

<file path=xl/sharedStrings.xml><?xml version="1.0" encoding="utf-8"?>
<sst xmlns="http://schemas.openxmlformats.org/spreadsheetml/2006/main" count="179" uniqueCount="77">
  <si>
    <t>01. Byggning, konstruksjon eller anlegg - PBL § 20-1 a), b), d), e), g), j)</t>
  </si>
  <si>
    <t>Gebyr kr.</t>
  </si>
  <si>
    <t>Tal</t>
  </si>
  <si>
    <t>Sum</t>
  </si>
  <si>
    <t xml:space="preserve"> - Gebyr utreknast som summen av tal tiltak/brukseininger og kvadratmeter BRA.</t>
  </si>
  <si>
    <t xml:space="preserve">   Gebyr = antall tiltak/brukseiningar x pris per tiltak/brukseining + kvm BRA x (a/b/c/d)</t>
  </si>
  <si>
    <r>
      <t>Antall</t>
    </r>
    <r>
      <rPr>
        <sz val="11"/>
        <color rgb="FF000000"/>
        <rFont val="Calibri"/>
        <family val="2"/>
      </rPr>
      <t xml:space="preserve"> søknadspliktige tiltak / pris per brukseining</t>
    </r>
  </si>
  <si>
    <t>Pris per kvadratmeter</t>
  </si>
  <si>
    <t>a) Lager / garasje (181,182,231,232,233,239,439) - maksimalt 1000kvm*</t>
  </si>
  <si>
    <t>b) Fiskeri- og lanbruksbyggning (241-249) - maksimalt 1000kvm*</t>
  </si>
  <si>
    <t>c) Bustad/fritidsbustad</t>
  </si>
  <si>
    <t>d) Øvrige bygg (311-840)</t>
  </si>
  <si>
    <t xml:space="preserve"> - Kontor og forretning / Samferdsel og kommunikasjon / Hotell og restaurant / kultur og undervisning / Fengsel, beredskap o.a </t>
  </si>
  <si>
    <t>*Gebyret utreknast etter maksimalt 1000 kvadratmeter</t>
  </si>
  <si>
    <t>e) Riving: 10% av gebyr for oppføring - minimum per tiltak:</t>
  </si>
  <si>
    <t>02. Øvrige tiltak - PBL § 20-1 c), f), h), i), k), l)</t>
  </si>
  <si>
    <t>Dette kan til dømes vere fasadeendring eller oppføring/endring/reperasjon av bygningstekniske installasjonar, levegg, skilt og reklameinnretningar, vesentleg terrenginngrep, støttemur, veg, avkøyrsel, parkeringsplass.</t>
  </si>
  <si>
    <t>a) Øvrige tiltak utan krav om ansvarsrett</t>
  </si>
  <si>
    <t>b) Øvrige tiltak med krav om ansvarsrett</t>
  </si>
  <si>
    <t>c) Rehabilitering av pipe</t>
  </si>
  <si>
    <t xml:space="preserve">  + Arbeid etter medgått tid utover 5 timar. Pris per time</t>
  </si>
  <si>
    <t>03. Endring av gitt løyve + eventuelt gebyr for "nytt" tiltak</t>
  </si>
  <si>
    <t>04. Igangsetjingsløyve utover eitt per tiltak</t>
  </si>
  <si>
    <t>05. Mellombels bruksløyve</t>
  </si>
  <si>
    <t>Mellombels bruksløyve fakturerast med gebyr. Ferdigattest er inkludert i gebyret for tiltaket</t>
  </si>
  <si>
    <t>06. Sjølvbyggar - SAK § 6-8</t>
  </si>
  <si>
    <t xml:space="preserve">Godkjenning av person for ansvarsrett som sjølvbyggar </t>
  </si>
  <si>
    <t>07. Per ansvarleg foretak som ikkje har sentral godkjenning som dekker ansvarsområdet</t>
  </si>
  <si>
    <t>08. Delingssaker - PBL § 20-1 m</t>
  </si>
  <si>
    <t>09. Dispensasjonar - PBL § 19-2</t>
  </si>
  <si>
    <t>Den første dispensasjonen på tiltaket gis gebyr</t>
  </si>
  <si>
    <t xml:space="preserve"> + Viss det søkjast om dispensasjon frå fleire forhald, fakturerast ekstra gebyr per dispensasjon</t>
  </si>
  <si>
    <t>SUM TOTAL</t>
  </si>
  <si>
    <t>år: 2024 rev. Januar</t>
  </si>
  <si>
    <t>Grunngebyr for behandling av planforslag, fakturerast etter mottak av forslag til reguleringsplan</t>
  </si>
  <si>
    <t xml:space="preserve"> + Dersom det søkjast om endring av fleire forhald, fakturerast ekstra gebyr per forhald</t>
  </si>
  <si>
    <t>Tilleggsgebyr dersom planen krev utgreiing - av inntil fire tema</t>
  </si>
  <si>
    <t xml:space="preserve"> + Per tema utover fire tema</t>
  </si>
  <si>
    <t>Tilleggsgebyr for planar som krev konsekvensutgreiing</t>
  </si>
  <si>
    <t>Tilleggsgebyr for planar som krev planprogram</t>
  </si>
  <si>
    <t>PRIVATE REGULERINGSFORSLAG - Gebyrforskrifta kapittel 2</t>
  </si>
  <si>
    <t>BYGGE- OG DELESAKER - Gebyrforskrifta kapittel 3</t>
  </si>
  <si>
    <t>Mindre endring i reguleringsplan etter pbl. § 12-14 andre ledd</t>
  </si>
  <si>
    <t>Endring i reguleringsplan etter pbl. § 12-14 fyrste ledd, fakturerast på same måte som private reguleringsplanar med tilhøyrande gebyrsatsar</t>
  </si>
  <si>
    <t>Ved trekking av planforslag eller manglande oppfølging frå forslagsstillar skal vedkommande berre betale ein del av samla sakshandsamingsgebyr avhengig av kor langt kommunen har komme i arbeidet. Gebyret skal betalast for saker som blir avslutta etter påbyrja saksarbeid, men før førstegangsvedtak.</t>
  </si>
  <si>
    <t>Planarbeid utover ordinær sakshandsaming kjem i tillegg til grunngebyret, fakturerast etter mottak av forslag til reguleringsplan eller etter gjennomført undervegsmøte</t>
  </si>
  <si>
    <t>10. Avslag</t>
  </si>
  <si>
    <t>Vedtak som medfører avslag på rammesøknad, igangsettingssøknad eller søknad utan ansvarsrett, fakturerast etter medgått tid</t>
  </si>
  <si>
    <t>Vedtak som medfører avslag på dispensasjon fakturerast tilsvarande 100% fullt gebyr</t>
  </si>
  <si>
    <t>13. Endring i reguleringsplan - PBL § 12-14</t>
  </si>
  <si>
    <t>14. Reguleringsplan, oppstart og grunngebyr - PBL § 12</t>
  </si>
  <si>
    <t>15. Reguleringsplan, tilleggsgebyr - PBL § 12</t>
  </si>
  <si>
    <t>16. Reguleringsplan, trekking av planforslag - PBL § 12</t>
  </si>
  <si>
    <t>Det fakturerast gebyr for kvart foretak som erklærer ansvarsrett som ikkje er dekt av sentral godkjenning</t>
  </si>
  <si>
    <t>Viss tiltaket delast opp slik at det er ønskjeleg med fleire igangsetjingsløyve, vert dei resterande fakturert 2 timer medgått tid</t>
  </si>
  <si>
    <t>Omfattande meirarbeid som følgje av mangelfull søknad, fakturerast ved auke av basisgebyret</t>
  </si>
  <si>
    <t>Oppretting av ny grunneigedom, ny anleggseigedom eller nytt jordsameige, eller oppretting av ny festegrunn for bortfeste som skal gjelde i meir enn 10 år, eller arealoverføring. Gebyr for evt. dispensasjon og mindre endring kjem i tillegg</t>
  </si>
  <si>
    <t>Planinitiativ som krev politisk vedtak før varsel om oppstart, fakturerast etter politisk handsaming</t>
  </si>
  <si>
    <t>Oppstartsmøte, fakturerast etter gjennomført oppstartsmøte</t>
  </si>
  <si>
    <t>Timesats for arbeid som ikkje er nedfelt i gebyrregulativ eller der det er openbar differanse mellom timetal som grunnlag for regulativ og faktisk timebruk, fakturerast etter medgått tid</t>
  </si>
  <si>
    <t xml:space="preserve">             Gloppen kommune</t>
  </si>
  <si>
    <t xml:space="preserve"> + I tillegg fakturerast gebyr for nye tiltak som tilkjem endringa, sjå pkt. 1 og 2</t>
  </si>
  <si>
    <t>Grunngebyr for endring av gitt løyve</t>
  </si>
  <si>
    <t>Vedtak som medfører avslag på dispensasjon fakturerast tilsvarande 100% fullt gebyr, sjå pkt. 9</t>
  </si>
  <si>
    <t>11. Arbeid etter medgått tid</t>
  </si>
  <si>
    <t>12. Mangelfull søknad</t>
  </si>
  <si>
    <t>Gebyr for evt. dispensasjon og mindre endring kjem i tillegg</t>
  </si>
  <si>
    <t>Sjå pkt. 9</t>
  </si>
  <si>
    <t>Sjå pkt. 14 og 15</t>
  </si>
  <si>
    <t>år: 2024</t>
  </si>
  <si>
    <t xml:space="preserve"> - Oppføring, tilbygging, påbygging, underbygging, plassering, endring, ombygging, oppdeling, 
   samanføying, riving og plassering av mellombels byggning, konstruksjon eller anlegg.</t>
  </si>
  <si>
    <t xml:space="preserve">                      Gebyrregulativ - Plan- og byggningslova</t>
  </si>
  <si>
    <t>Endring i reguleringsplan etter pbl. § 12-14 fyrste ledd, fakturerast på same måte som private reguleringsplanar med tilhøyrande gebyrsatsar, sjå pkt. 14 og 15</t>
  </si>
  <si>
    <t>GEBYR FOR PRIVATE REGULERINGSFORSLAG - Jf. gebyrforskrifta kapittel 2</t>
  </si>
  <si>
    <t>GEBYR FOR BYGGE- OG DELESAKER - Jf. gebyrforskrifta kapittel 3</t>
  </si>
  <si>
    <t>Oppretting av ny grunneigedom, ny anleggseigedom eller nytt jordsameige, eller oppretting av ny festegrunn for bortfeste som skal gjelde i meir enn 10 år, eller arealoverføring</t>
  </si>
  <si>
    <r>
      <t>Antall</t>
    </r>
    <r>
      <rPr>
        <sz val="10"/>
        <color rgb="FF000000"/>
        <rFont val="Calibri"/>
        <family val="2"/>
      </rPr>
      <t xml:space="preserve"> søknadspliktige tiltak / pris per brukseining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</si>
</sst>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9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2" tint="-9.9978637043366805E-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0" tint="-0.499984740745262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5CA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1" applyBorder="1"/>
    <xf numFmtId="0" fontId="8" fillId="0" borderId="2" xfId="0" applyFont="1" applyBorder="1" applyAlignment="1">
      <alignment horizontal="left" vertical="top"/>
    </xf>
    <xf numFmtId="1" fontId="1" fillId="0" borderId="0" xfId="0" applyNumberFormat="1" applyFont="1" applyAlignment="1">
      <alignment vertical="top" wrapText="1"/>
    </xf>
    <xf numFmtId="0" fontId="14" fillId="0" borderId="2" xfId="0" applyFont="1" applyBorder="1" applyAlignment="1">
      <alignment horizontal="left" vertical="top"/>
    </xf>
    <xf numFmtId="1" fontId="3" fillId="4" borderId="0" xfId="4" applyNumberFormat="1" applyBorder="1" applyAlignment="1">
      <alignment vertical="top"/>
    </xf>
    <xf numFmtId="0" fontId="3" fillId="2" borderId="0" xfId="2" applyBorder="1" applyAlignment="1">
      <alignment vertical="top"/>
    </xf>
    <xf numFmtId="0" fontId="3" fillId="4" borderId="6" xfId="4" applyBorder="1" applyAlignment="1">
      <alignment vertical="top"/>
    </xf>
    <xf numFmtId="1" fontId="0" fillId="4" borderId="0" xfId="4" applyNumberFormat="1" applyFont="1" applyBorder="1" applyAlignment="1">
      <alignment vertical="top"/>
    </xf>
    <xf numFmtId="0" fontId="14" fillId="0" borderId="3" xfId="0" applyFont="1" applyBorder="1" applyAlignment="1">
      <alignment horizontal="left" vertical="top"/>
    </xf>
    <xf numFmtId="0" fontId="11" fillId="8" borderId="2" xfId="0" applyFont="1" applyFill="1" applyBorder="1" applyAlignment="1">
      <alignment vertical="top" wrapText="1"/>
    </xf>
    <xf numFmtId="1" fontId="3" fillId="10" borderId="0" xfId="4" applyNumberFormat="1" applyFill="1" applyBorder="1" applyAlignment="1">
      <alignment vertical="top"/>
    </xf>
    <xf numFmtId="0" fontId="3" fillId="10" borderId="0" xfId="2" applyFill="1" applyBorder="1" applyAlignment="1">
      <alignment vertical="top"/>
    </xf>
    <xf numFmtId="0" fontId="3" fillId="10" borderId="6" xfId="4" applyFill="1" applyBorder="1" applyAlignment="1">
      <alignment vertical="top"/>
    </xf>
    <xf numFmtId="0" fontId="13" fillId="0" borderId="0" xfId="0" applyFont="1"/>
    <xf numFmtId="1" fontId="0" fillId="4" borderId="0" xfId="4" applyNumberFormat="1" applyFont="1" applyBorder="1" applyAlignment="1">
      <alignment horizontal="right" vertical="top" wrapText="1"/>
    </xf>
    <xf numFmtId="0" fontId="0" fillId="4" borderId="2" xfId="4" applyFont="1" applyBorder="1" applyAlignment="1">
      <alignment vertical="top" wrapText="1"/>
    </xf>
    <xf numFmtId="0" fontId="13" fillId="4" borderId="2" xfId="4" applyFont="1" applyBorder="1" applyAlignment="1">
      <alignment vertical="top" wrapText="1"/>
    </xf>
    <xf numFmtId="1" fontId="13" fillId="4" borderId="0" xfId="4" applyNumberFormat="1" applyFont="1" applyBorder="1" applyAlignment="1">
      <alignment vertical="top"/>
    </xf>
    <xf numFmtId="0" fontId="13" fillId="2" borderId="0" xfId="2" applyFont="1" applyBorder="1" applyAlignment="1">
      <alignment vertical="top"/>
    </xf>
    <xf numFmtId="0" fontId="13" fillId="4" borderId="6" xfId="4" applyFont="1" applyBorder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9" fillId="6" borderId="3" xfId="1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11" fillId="0" borderId="2" xfId="0" applyFont="1" applyBorder="1" applyAlignment="1">
      <alignment vertical="top"/>
    </xf>
    <xf numFmtId="1" fontId="7" fillId="3" borderId="0" xfId="3" applyNumberFormat="1" applyFont="1" applyBorder="1" applyAlignment="1">
      <alignment horizontal="right" vertical="top"/>
    </xf>
    <xf numFmtId="0" fontId="7" fillId="3" borderId="0" xfId="3" applyFont="1" applyBorder="1" applyAlignment="1">
      <alignment horizontal="right" vertical="top"/>
    </xf>
    <xf numFmtId="0" fontId="7" fillId="3" borderId="6" xfId="3" applyFont="1" applyBorder="1" applyAlignment="1">
      <alignment horizontal="right" vertical="top"/>
    </xf>
    <xf numFmtId="0" fontId="0" fillId="4" borderId="0" xfId="4" applyFont="1" applyBorder="1" applyAlignment="1">
      <alignment vertical="top" wrapText="1"/>
    </xf>
    <xf numFmtId="0" fontId="3" fillId="4" borderId="0" xfId="4" applyBorder="1" applyAlignment="1">
      <alignment vertical="top"/>
    </xf>
    <xf numFmtId="0" fontId="0" fillId="4" borderId="2" xfId="4" applyFont="1" applyBorder="1" applyAlignment="1">
      <alignment vertical="top"/>
    </xf>
    <xf numFmtId="0" fontId="3" fillId="4" borderId="2" xfId="4" applyBorder="1" applyAlignment="1">
      <alignment vertical="top"/>
    </xf>
    <xf numFmtId="1" fontId="6" fillId="4" borderId="0" xfId="4" applyNumberFormat="1" applyFont="1" applyBorder="1" applyAlignment="1">
      <alignment horizontal="right" vertical="top"/>
    </xf>
    <xf numFmtId="0" fontId="6" fillId="4" borderId="0" xfId="4" applyFont="1" applyBorder="1" applyAlignment="1">
      <alignment horizontal="right" vertical="top"/>
    </xf>
    <xf numFmtId="0" fontId="6" fillId="4" borderId="6" xfId="4" applyFont="1" applyBorder="1" applyAlignment="1">
      <alignment horizontal="right" vertical="top"/>
    </xf>
    <xf numFmtId="0" fontId="10" fillId="8" borderId="2" xfId="0" applyFont="1" applyFill="1" applyBorder="1" applyAlignment="1">
      <alignment vertical="top"/>
    </xf>
    <xf numFmtId="0" fontId="2" fillId="4" borderId="0" xfId="4" applyFont="1" applyBorder="1" applyAlignment="1">
      <alignment vertical="top"/>
    </xf>
    <xf numFmtId="0" fontId="0" fillId="2" borderId="0" xfId="2" applyFont="1" applyBorder="1" applyAlignment="1">
      <alignment vertical="top"/>
    </xf>
    <xf numFmtId="1" fontId="12" fillId="0" borderId="0" xfId="0" applyNumberFormat="1" applyFont="1" applyAlignment="1">
      <alignment vertical="top"/>
    </xf>
    <xf numFmtId="0" fontId="11" fillId="8" borderId="2" xfId="0" applyFont="1" applyFill="1" applyBorder="1" applyAlignment="1">
      <alignment vertical="top"/>
    </xf>
    <xf numFmtId="0" fontId="3" fillId="2" borderId="0" xfId="2" applyNumberFormat="1" applyBorder="1" applyAlignment="1">
      <alignment vertical="top"/>
    </xf>
    <xf numFmtId="0" fontId="1" fillId="5" borderId="2" xfId="0" applyFont="1" applyFill="1" applyBorder="1" applyAlignment="1">
      <alignment vertical="top" wrapText="1"/>
    </xf>
    <xf numFmtId="1" fontId="1" fillId="5" borderId="0" xfId="0" applyNumberFormat="1" applyFont="1" applyFill="1" applyAlignment="1">
      <alignment vertical="top"/>
    </xf>
    <xf numFmtId="0" fontId="11" fillId="0" borderId="2" xfId="0" applyFont="1" applyBorder="1" applyAlignment="1">
      <alignment vertical="top" wrapText="1"/>
    </xf>
    <xf numFmtId="0" fontId="3" fillId="0" borderId="0" xfId="2" applyFill="1" applyBorder="1" applyAlignment="1">
      <alignment vertical="top"/>
    </xf>
    <xf numFmtId="0" fontId="3" fillId="0" borderId="6" xfId="4" applyFill="1" applyBorder="1" applyAlignment="1">
      <alignment vertical="top"/>
    </xf>
    <xf numFmtId="1" fontId="0" fillId="4" borderId="0" xfId="4" applyNumberFormat="1" applyFont="1" applyBorder="1" applyAlignment="1">
      <alignment horizontal="right" vertical="top"/>
    </xf>
    <xf numFmtId="1" fontId="3" fillId="0" borderId="0" xfId="4" applyNumberFormat="1" applyFill="1" applyBorder="1" applyAlignment="1">
      <alignment vertical="top"/>
    </xf>
    <xf numFmtId="0" fontId="0" fillId="4" borderId="10" xfId="4" applyFont="1" applyBorder="1" applyAlignment="1">
      <alignment vertical="top" wrapText="1"/>
    </xf>
    <xf numFmtId="9" fontId="3" fillId="4" borderId="11" xfId="5" applyFill="1" applyBorder="1" applyAlignment="1">
      <alignment vertical="top"/>
    </xf>
    <xf numFmtId="0" fontId="3" fillId="2" borderId="11" xfId="2" applyBorder="1" applyAlignment="1">
      <alignment vertical="top"/>
    </xf>
    <xf numFmtId="0" fontId="0" fillId="4" borderId="12" xfId="4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4" applyFill="1" applyBorder="1" applyAlignment="1">
      <alignment vertical="top"/>
    </xf>
    <xf numFmtId="1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3" fillId="0" borderId="0" xfId="0" applyFont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2" fillId="0" borderId="6" xfId="0" applyFont="1" applyBorder="1" applyAlignment="1">
      <alignment vertical="top"/>
    </xf>
    <xf numFmtId="0" fontId="16" fillId="8" borderId="2" xfId="0" applyFont="1" applyFill="1" applyBorder="1" applyAlignment="1">
      <alignment vertical="top" wrapText="1"/>
    </xf>
    <xf numFmtId="0" fontId="13" fillId="4" borderId="0" xfId="4" applyFont="1" applyBorder="1" applyAlignment="1">
      <alignment vertical="top"/>
    </xf>
    <xf numFmtId="0" fontId="17" fillId="3" borderId="2" xfId="3" applyFont="1" applyBorder="1" applyAlignment="1">
      <alignment vertical="top"/>
    </xf>
    <xf numFmtId="0" fontId="18" fillId="9" borderId="2" xfId="0" applyFont="1" applyFill="1" applyBorder="1" applyAlignment="1">
      <alignment vertical="top" wrapText="1"/>
    </xf>
    <xf numFmtId="0" fontId="17" fillId="3" borderId="2" xfId="3" applyFont="1" applyBorder="1" applyAlignment="1">
      <alignment vertical="top" wrapText="1"/>
    </xf>
    <xf numFmtId="0" fontId="15" fillId="7" borderId="7" xfId="3" applyFont="1" applyFill="1" applyBorder="1" applyAlignment="1">
      <alignment vertical="top"/>
    </xf>
    <xf numFmtId="1" fontId="15" fillId="7" borderId="8" xfId="3" applyNumberFormat="1" applyFont="1" applyFill="1" applyBorder="1" applyAlignment="1">
      <alignment vertical="top"/>
    </xf>
    <xf numFmtId="0" fontId="15" fillId="7" borderId="8" xfId="3" applyFont="1" applyFill="1" applyBorder="1" applyAlignment="1">
      <alignment vertical="top"/>
    </xf>
    <xf numFmtId="0" fontId="15" fillId="7" borderId="9" xfId="3" applyFont="1" applyFill="1" applyBorder="1" applyAlignment="1">
      <alignment vertical="top"/>
    </xf>
    <xf numFmtId="0" fontId="15" fillId="7" borderId="2" xfId="3" applyFont="1" applyFill="1" applyBorder="1" applyAlignment="1">
      <alignment vertical="top"/>
    </xf>
    <xf numFmtId="1" fontId="15" fillId="7" borderId="0" xfId="3" applyNumberFormat="1" applyFont="1" applyFill="1" applyBorder="1" applyAlignment="1">
      <alignment vertical="top"/>
    </xf>
    <xf numFmtId="0" fontId="15" fillId="7" borderId="0" xfId="3" applyFont="1" applyFill="1" applyBorder="1" applyAlignment="1">
      <alignment vertical="top"/>
    </xf>
    <xf numFmtId="0" fontId="15" fillId="7" borderId="6" xfId="3" applyFont="1" applyFill="1" applyBorder="1" applyAlignment="1">
      <alignment vertical="top"/>
    </xf>
    <xf numFmtId="164" fontId="2" fillId="0" borderId="0" xfId="6" applyNumberFormat="1" applyFont="1"/>
    <xf numFmtId="164" fontId="2" fillId="0" borderId="6" xfId="6" applyNumberFormat="1" applyFont="1" applyBorder="1" applyAlignment="1">
      <alignment vertical="top"/>
    </xf>
    <xf numFmtId="164" fontId="19" fillId="11" borderId="6" xfId="6" applyNumberFormat="1" applyFont="1" applyFill="1" applyBorder="1" applyAlignment="1">
      <alignment horizontal="right" vertical="top"/>
    </xf>
    <xf numFmtId="164" fontId="20" fillId="12" borderId="14" xfId="6" applyNumberFormat="1" applyFont="1" applyFill="1" applyBorder="1" applyAlignment="1">
      <alignment horizontal="right" vertical="top"/>
    </xf>
    <xf numFmtId="0" fontId="0" fillId="0" borderId="3" xfId="0" applyBorder="1"/>
    <xf numFmtId="164" fontId="2" fillId="0" borderId="5" xfId="6" applyNumberFormat="1" applyFont="1" applyBorder="1"/>
    <xf numFmtId="0" fontId="9" fillId="6" borderId="2" xfId="1" applyFont="1" applyFill="1" applyBorder="1" applyAlignment="1">
      <alignment vertical="top"/>
    </xf>
    <xf numFmtId="164" fontId="13" fillId="0" borderId="6" xfId="6" applyNumberFormat="1" applyFont="1" applyBorder="1" applyAlignment="1">
      <alignment horizontal="center" vertical="center"/>
    </xf>
    <xf numFmtId="0" fontId="21" fillId="0" borderId="0" xfId="0" applyFont="1"/>
    <xf numFmtId="0" fontId="22" fillId="12" borderId="2" xfId="3" applyFont="1" applyFill="1" applyBorder="1" applyAlignment="1">
      <alignment vertical="top"/>
    </xf>
    <xf numFmtId="164" fontId="23" fillId="12" borderId="14" xfId="6" applyNumberFormat="1" applyFont="1" applyFill="1" applyBorder="1" applyAlignment="1">
      <alignment horizontal="right" vertical="top"/>
    </xf>
    <xf numFmtId="0" fontId="24" fillId="12" borderId="2" xfId="4" applyFont="1" applyFill="1" applyBorder="1" applyAlignment="1">
      <alignment vertical="top" wrapText="1"/>
    </xf>
    <xf numFmtId="164" fontId="25" fillId="12" borderId="14" xfId="6" applyNumberFormat="1" applyFont="1" applyFill="1" applyBorder="1" applyAlignment="1">
      <alignment vertical="top" wrapText="1"/>
    </xf>
    <xf numFmtId="0" fontId="24" fillId="12" borderId="2" xfId="4" applyFont="1" applyFill="1" applyBorder="1" applyAlignment="1">
      <alignment vertical="top"/>
    </xf>
    <xf numFmtId="164" fontId="25" fillId="12" borderId="14" xfId="6" applyNumberFormat="1" applyFont="1" applyFill="1" applyBorder="1" applyAlignment="1">
      <alignment vertical="top"/>
    </xf>
    <xf numFmtId="0" fontId="26" fillId="6" borderId="2" xfId="0" applyFont="1" applyFill="1" applyBorder="1" applyAlignment="1">
      <alignment vertical="top"/>
    </xf>
    <xf numFmtId="0" fontId="27" fillId="6" borderId="2" xfId="0" applyFont="1" applyFill="1" applyBorder="1" applyAlignment="1">
      <alignment vertical="top" wrapText="1"/>
    </xf>
    <xf numFmtId="164" fontId="25" fillId="6" borderId="14" xfId="6" applyNumberFormat="1" applyFont="1" applyFill="1" applyBorder="1" applyAlignment="1">
      <alignment vertical="top"/>
    </xf>
    <xf numFmtId="0" fontId="27" fillId="6" borderId="2" xfId="0" applyFont="1" applyFill="1" applyBorder="1" applyAlignment="1">
      <alignment vertical="top"/>
    </xf>
    <xf numFmtId="164" fontId="28" fillId="6" borderId="14" xfId="6" applyNumberFormat="1" applyFont="1" applyFill="1" applyBorder="1" applyAlignment="1">
      <alignment vertical="top"/>
    </xf>
    <xf numFmtId="0" fontId="29" fillId="6" borderId="2" xfId="0" applyFont="1" applyFill="1" applyBorder="1" applyAlignment="1">
      <alignment vertical="top" wrapText="1"/>
    </xf>
    <xf numFmtId="0" fontId="30" fillId="5" borderId="2" xfId="0" applyFont="1" applyFill="1" applyBorder="1" applyAlignment="1">
      <alignment vertical="top" wrapText="1"/>
    </xf>
    <xf numFmtId="164" fontId="31" fillId="5" borderId="14" xfId="6" applyNumberFormat="1" applyFont="1" applyFill="1" applyBorder="1" applyAlignment="1">
      <alignment vertical="top"/>
    </xf>
    <xf numFmtId="0" fontId="22" fillId="12" borderId="2" xfId="3" applyFont="1" applyFill="1" applyBorder="1" applyAlignment="1">
      <alignment vertical="top" wrapText="1"/>
    </xf>
    <xf numFmtId="164" fontId="25" fillId="12" borderId="14" xfId="6" applyNumberFormat="1" applyFont="1" applyFill="1" applyBorder="1" applyAlignment="1">
      <alignment horizontal="right" vertical="top"/>
    </xf>
    <xf numFmtId="0" fontId="24" fillId="12" borderId="7" xfId="4" applyFont="1" applyFill="1" applyBorder="1" applyAlignment="1">
      <alignment vertical="top" wrapText="1"/>
    </xf>
    <xf numFmtId="9" fontId="25" fillId="12" borderId="15" xfId="6" applyNumberFormat="1" applyFont="1" applyFill="1" applyBorder="1" applyAlignment="1">
      <alignment vertical="top"/>
    </xf>
    <xf numFmtId="0" fontId="27" fillId="0" borderId="0" xfId="0" applyFont="1" applyAlignment="1">
      <alignment vertical="top" wrapText="1"/>
    </xf>
    <xf numFmtId="164" fontId="25" fillId="0" borderId="0" xfId="6" applyNumberFormat="1" applyFont="1" applyFill="1" applyBorder="1" applyAlignment="1">
      <alignment vertical="top"/>
    </xf>
    <xf numFmtId="164" fontId="25" fillId="12" borderId="14" xfId="6" applyNumberFormat="1" applyFont="1" applyFill="1" applyBorder="1" applyAlignment="1">
      <alignment horizontal="right" vertical="top" wrapText="1"/>
    </xf>
    <xf numFmtId="0" fontId="32" fillId="12" borderId="2" xfId="4" applyFont="1" applyFill="1" applyBorder="1" applyAlignment="1">
      <alignment vertical="top" wrapText="1"/>
    </xf>
    <xf numFmtId="164" fontId="22" fillId="12" borderId="14" xfId="6" applyNumberFormat="1" applyFont="1" applyFill="1" applyBorder="1" applyAlignment="1">
      <alignment vertical="top"/>
    </xf>
    <xf numFmtId="0" fontId="30" fillId="6" borderId="2" xfId="0" applyFont="1" applyFill="1" applyBorder="1" applyAlignment="1">
      <alignment vertical="top" wrapText="1"/>
    </xf>
    <xf numFmtId="0" fontId="33" fillId="6" borderId="7" xfId="0" applyFont="1" applyFill="1" applyBorder="1" applyAlignment="1">
      <alignment vertical="top" wrapText="1"/>
    </xf>
    <xf numFmtId="164" fontId="22" fillId="12" borderId="15" xfId="6" applyNumberFormat="1" applyFont="1" applyFill="1" applyBorder="1" applyAlignment="1">
      <alignment vertical="top"/>
    </xf>
    <xf numFmtId="0" fontId="15" fillId="11" borderId="3" xfId="0" applyFont="1" applyFill="1" applyBorder="1" applyAlignment="1">
      <alignment vertical="top"/>
    </xf>
    <xf numFmtId="164" fontId="19" fillId="11" borderId="5" xfId="6" applyNumberFormat="1" applyFont="1" applyFill="1" applyBorder="1" applyAlignment="1">
      <alignment vertical="top"/>
    </xf>
    <xf numFmtId="0" fontId="15" fillId="11" borderId="2" xfId="0" applyFont="1" applyFill="1" applyBorder="1" applyAlignment="1">
      <alignment horizontal="left" vertical="top"/>
    </xf>
    <xf numFmtId="0" fontId="30" fillId="5" borderId="10" xfId="0" applyFont="1" applyFill="1" applyBorder="1" applyAlignment="1">
      <alignment vertical="top" wrapText="1"/>
    </xf>
    <xf numFmtId="164" fontId="31" fillId="5" borderId="16" xfId="6" applyNumberFormat="1" applyFont="1" applyFill="1" applyBorder="1" applyAlignment="1">
      <alignment vertical="top"/>
    </xf>
    <xf numFmtId="0" fontId="29" fillId="6" borderId="13" xfId="0" applyFont="1" applyFill="1" applyBorder="1" applyAlignment="1">
      <alignment vertical="top" wrapText="1"/>
    </xf>
    <xf numFmtId="164" fontId="23" fillId="12" borderId="17" xfId="6" applyNumberFormat="1" applyFont="1" applyFill="1" applyBorder="1" applyAlignment="1">
      <alignment horizontal="right" vertical="top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</cellXfs>
  <cellStyles count="7">
    <cellStyle name="20 % – uthevingsfarge 1" xfId="2" builtinId="30"/>
    <cellStyle name="40 % – uthevingsfarge 3" xfId="4" builtinId="39"/>
    <cellStyle name="Komma" xfId="6" builtinId="3"/>
    <cellStyle name="Normal" xfId="0" builtinId="0"/>
    <cellStyle name="Overskrift 1" xfId="1" builtinId="16" customBuiltin="1"/>
    <cellStyle name="Prosent" xfId="5" builtinId="5"/>
    <cellStyle name="Uthevingsfarge3" xfId="3" builtinId="37"/>
  </cellStyles>
  <dxfs count="0"/>
  <tableStyles count="0" defaultTableStyle="TableStyleMedium2" defaultPivotStyle="PivotStyleLight16"/>
  <colors>
    <mruColors>
      <color rgb="FF0085CA"/>
      <color rgb="FFE7F7FF"/>
      <color rgb="FFA7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19050</xdr:rowOff>
    </xdr:from>
    <xdr:to>
      <xdr:col>1</xdr:col>
      <xdr:colOff>706755</xdr:colOff>
      <xdr:row>2</xdr:row>
      <xdr:rowOff>495300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542925"/>
          <a:ext cx="65913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28575</xdr:rowOff>
    </xdr:from>
    <xdr:to>
      <xdr:col>0</xdr:col>
      <xdr:colOff>697230</xdr:colOff>
      <xdr:row>3</xdr:row>
      <xdr:rowOff>504825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6ED81B16-4866-4162-92BF-225095C2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65913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showGridLines="0" tabSelected="1" topLeftCell="A82" zoomScale="80" zoomScaleNormal="80" workbookViewId="0">
      <selection activeCell="B92" sqref="B92"/>
    </sheetView>
  </sheetViews>
  <sheetFormatPr baseColWidth="10" defaultColWidth="11.42578125" defaultRowHeight="15" x14ac:dyDescent="0.25"/>
  <cols>
    <col min="1" max="1" width="23.5703125" style="21" customWidth="1"/>
    <col min="2" max="2" width="96.5703125" style="21" customWidth="1"/>
    <col min="3" max="3" width="11.42578125" style="22" customWidth="1"/>
    <col min="4" max="4" width="11.42578125" style="21"/>
    <col min="5" max="5" width="12.42578125" style="21" customWidth="1"/>
    <col min="7" max="7" width="11.42578125" customWidth="1"/>
  </cols>
  <sheetData>
    <row r="1" spans="2:6" ht="41.25" customHeight="1" thickBot="1" x14ac:dyDescent="0.3"/>
    <row r="2" spans="2:6" ht="26.25" x14ac:dyDescent="0.3">
      <c r="B2" s="23" t="s">
        <v>60</v>
      </c>
      <c r="C2" s="117" t="s">
        <v>33</v>
      </c>
      <c r="D2" s="117"/>
      <c r="E2" s="118"/>
      <c r="F2" s="1"/>
    </row>
    <row r="3" spans="2:6" ht="43.5" customHeight="1" x14ac:dyDescent="0.25">
      <c r="B3" s="2" t="s">
        <v>71</v>
      </c>
      <c r="E3" s="24"/>
    </row>
    <row r="4" spans="2:6" x14ac:dyDescent="0.25">
      <c r="B4" s="25"/>
      <c r="C4" s="3"/>
      <c r="E4" s="24"/>
    </row>
    <row r="5" spans="2:6" ht="18.75" x14ac:dyDescent="0.25">
      <c r="B5" s="4" t="s">
        <v>41</v>
      </c>
      <c r="E5" s="24"/>
    </row>
    <row r="6" spans="2:6" ht="14.45" customHeight="1" x14ac:dyDescent="0.25">
      <c r="B6" s="64" t="s">
        <v>0</v>
      </c>
      <c r="C6" s="26" t="s">
        <v>1</v>
      </c>
      <c r="D6" s="27" t="s">
        <v>2</v>
      </c>
      <c r="E6" s="28" t="s">
        <v>3</v>
      </c>
    </row>
    <row r="7" spans="2:6" ht="30" customHeight="1" x14ac:dyDescent="0.25">
      <c r="B7" s="16" t="s">
        <v>70</v>
      </c>
      <c r="C7" s="29"/>
      <c r="D7" s="30"/>
      <c r="E7" s="7"/>
    </row>
    <row r="8" spans="2:6" x14ac:dyDescent="0.25">
      <c r="B8" s="31" t="s">
        <v>4</v>
      </c>
      <c r="C8" s="30"/>
      <c r="D8" s="30"/>
      <c r="E8" s="7"/>
    </row>
    <row r="9" spans="2:6" x14ac:dyDescent="0.25">
      <c r="B9" s="31" t="s">
        <v>5</v>
      </c>
      <c r="C9" s="30"/>
      <c r="D9" s="30"/>
      <c r="E9" s="7"/>
    </row>
    <row r="10" spans="2:6" x14ac:dyDescent="0.25">
      <c r="B10" s="32"/>
      <c r="C10" s="33"/>
      <c r="D10" s="34"/>
      <c r="E10" s="35"/>
    </row>
    <row r="11" spans="2:6" x14ac:dyDescent="0.25">
      <c r="B11" s="36" t="s">
        <v>6</v>
      </c>
      <c r="C11" s="5">
        <v>6145</v>
      </c>
      <c r="D11" s="6">
        <v>0</v>
      </c>
      <c r="E11" s="7">
        <f>D11*C11</f>
        <v>0</v>
      </c>
    </row>
    <row r="12" spans="2:6" x14ac:dyDescent="0.25">
      <c r="B12" s="10" t="s">
        <v>7</v>
      </c>
      <c r="C12" s="5"/>
      <c r="D12" s="37"/>
      <c r="E12" s="7"/>
    </row>
    <row r="13" spans="2:6" x14ac:dyDescent="0.25">
      <c r="B13" s="10" t="s">
        <v>8</v>
      </c>
      <c r="C13" s="5">
        <v>25</v>
      </c>
      <c r="D13" s="6">
        <v>0</v>
      </c>
      <c r="E13" s="7">
        <f>IF(D13&gt;1000,1000,D13)*C13</f>
        <v>0</v>
      </c>
    </row>
    <row r="14" spans="2:6" x14ac:dyDescent="0.25">
      <c r="B14" s="10" t="s">
        <v>9</v>
      </c>
      <c r="C14" s="5">
        <v>35</v>
      </c>
      <c r="D14" s="38">
        <v>0</v>
      </c>
      <c r="E14" s="7">
        <f>IF(D14&gt;1000,1000,D14)*C14</f>
        <v>0</v>
      </c>
    </row>
    <row r="15" spans="2:6" x14ac:dyDescent="0.25">
      <c r="B15" s="10" t="s">
        <v>10</v>
      </c>
      <c r="C15" s="5">
        <v>65</v>
      </c>
      <c r="D15" s="6">
        <v>0</v>
      </c>
      <c r="E15" s="7">
        <f>D15*C15</f>
        <v>0</v>
      </c>
    </row>
    <row r="16" spans="2:6" ht="15" customHeight="1" x14ac:dyDescent="0.25">
      <c r="B16" s="10" t="s">
        <v>11</v>
      </c>
      <c r="C16" s="5">
        <v>65</v>
      </c>
      <c r="D16" s="6">
        <v>0</v>
      </c>
      <c r="E16" s="7">
        <f>D16*C16</f>
        <v>0</v>
      </c>
    </row>
    <row r="17" spans="2:5" x14ac:dyDescent="0.25">
      <c r="B17" s="10"/>
      <c r="C17" s="11"/>
      <c r="D17" s="12"/>
      <c r="E17" s="13"/>
    </row>
    <row r="18" spans="2:5" ht="30" x14ac:dyDescent="0.25">
      <c r="B18" s="10" t="s">
        <v>12</v>
      </c>
      <c r="C18" s="5"/>
      <c r="D18" s="30"/>
      <c r="E18" s="7"/>
    </row>
    <row r="19" spans="2:5" x14ac:dyDescent="0.25">
      <c r="B19" s="10" t="s">
        <v>13</v>
      </c>
      <c r="C19" s="5"/>
      <c r="D19" s="30"/>
      <c r="E19" s="7"/>
    </row>
    <row r="20" spans="2:5" x14ac:dyDescent="0.25">
      <c r="B20" s="10" t="s">
        <v>14</v>
      </c>
      <c r="C20" s="5">
        <v>3085</v>
      </c>
      <c r="D20" s="6">
        <v>0</v>
      </c>
      <c r="E20" s="7">
        <f>D20*C20</f>
        <v>0</v>
      </c>
    </row>
    <row r="21" spans="2:5" x14ac:dyDescent="0.25">
      <c r="B21" s="25"/>
      <c r="C21" s="39"/>
      <c r="E21" s="24"/>
    </row>
    <row r="22" spans="2:5" ht="15" customHeight="1" x14ac:dyDescent="0.25">
      <c r="B22" s="65" t="s">
        <v>15</v>
      </c>
      <c r="C22" s="26" t="s">
        <v>1</v>
      </c>
      <c r="D22" s="27" t="s">
        <v>2</v>
      </c>
      <c r="E22" s="28" t="s">
        <v>3</v>
      </c>
    </row>
    <row r="23" spans="2:5" ht="45" x14ac:dyDescent="0.25">
      <c r="B23" s="10" t="s">
        <v>16</v>
      </c>
      <c r="C23" s="5"/>
      <c r="D23" s="30"/>
      <c r="E23" s="7"/>
    </row>
    <row r="24" spans="2:5" x14ac:dyDescent="0.25">
      <c r="B24" s="40"/>
      <c r="C24" s="33"/>
      <c r="D24" s="34"/>
      <c r="E24" s="35"/>
    </row>
    <row r="25" spans="2:5" x14ac:dyDescent="0.25">
      <c r="B25" s="10" t="s">
        <v>17</v>
      </c>
      <c r="C25" s="5">
        <v>3740</v>
      </c>
      <c r="D25" s="6">
        <v>0</v>
      </c>
      <c r="E25" s="7">
        <f>D25*C25</f>
        <v>0</v>
      </c>
    </row>
    <row r="26" spans="2:5" x14ac:dyDescent="0.25">
      <c r="B26" s="10" t="s">
        <v>18</v>
      </c>
      <c r="C26" s="5">
        <v>6150</v>
      </c>
      <c r="D26" s="41">
        <v>0</v>
      </c>
      <c r="E26" s="7">
        <f>D26*C26</f>
        <v>0</v>
      </c>
    </row>
    <row r="27" spans="2:5" x14ac:dyDescent="0.25">
      <c r="B27" s="10" t="s">
        <v>19</v>
      </c>
      <c r="C27" s="5">
        <v>3685</v>
      </c>
      <c r="D27" s="41">
        <v>0</v>
      </c>
      <c r="E27" s="7">
        <f>D27*C27</f>
        <v>0</v>
      </c>
    </row>
    <row r="28" spans="2:5" x14ac:dyDescent="0.25">
      <c r="B28" s="10" t="s">
        <v>20</v>
      </c>
      <c r="C28" s="5">
        <v>1235</v>
      </c>
      <c r="D28" s="41">
        <v>0</v>
      </c>
      <c r="E28" s="7">
        <f>D28*C28</f>
        <v>0</v>
      </c>
    </row>
    <row r="29" spans="2:5" x14ac:dyDescent="0.25">
      <c r="B29" s="25"/>
      <c r="E29" s="24"/>
    </row>
    <row r="30" spans="2:5" ht="15.75" x14ac:dyDescent="0.25">
      <c r="B30" s="65" t="s">
        <v>21</v>
      </c>
      <c r="C30" s="26" t="s">
        <v>1</v>
      </c>
      <c r="D30" s="27" t="s">
        <v>2</v>
      </c>
      <c r="E30" s="28" t="s">
        <v>3</v>
      </c>
    </row>
    <row r="31" spans="2:5" x14ac:dyDescent="0.25">
      <c r="B31" s="40" t="s">
        <v>62</v>
      </c>
      <c r="C31" s="5">
        <v>2450</v>
      </c>
      <c r="D31" s="6">
        <v>0</v>
      </c>
      <c r="E31" s="7">
        <f>D31*C31</f>
        <v>0</v>
      </c>
    </row>
    <row r="32" spans="2:5" x14ac:dyDescent="0.25">
      <c r="B32" s="40" t="s">
        <v>61</v>
      </c>
      <c r="C32" s="5"/>
      <c r="D32" s="6"/>
      <c r="E32" s="7"/>
    </row>
    <row r="33" spans="2:5" ht="15" customHeight="1" x14ac:dyDescent="0.25">
      <c r="B33" s="25"/>
      <c r="E33" s="24"/>
    </row>
    <row r="34" spans="2:5" ht="15.75" x14ac:dyDescent="0.25">
      <c r="B34" s="65" t="s">
        <v>22</v>
      </c>
      <c r="C34" s="26" t="s">
        <v>1</v>
      </c>
      <c r="D34" s="27" t="s">
        <v>2</v>
      </c>
      <c r="E34" s="28" t="s">
        <v>3</v>
      </c>
    </row>
    <row r="35" spans="2:5" ht="30" x14ac:dyDescent="0.25">
      <c r="B35" s="10" t="s">
        <v>54</v>
      </c>
      <c r="C35" s="5">
        <f>C59*2</f>
        <v>2470</v>
      </c>
      <c r="D35" s="6">
        <v>0</v>
      </c>
      <c r="E35" s="7">
        <f>D35*C35</f>
        <v>0</v>
      </c>
    </row>
    <row r="36" spans="2:5" x14ac:dyDescent="0.25">
      <c r="B36" s="25"/>
      <c r="E36" s="24"/>
    </row>
    <row r="37" spans="2:5" ht="15.75" x14ac:dyDescent="0.25">
      <c r="B37" s="65" t="s">
        <v>23</v>
      </c>
      <c r="C37" s="26" t="s">
        <v>1</v>
      </c>
      <c r="D37" s="27" t="s">
        <v>2</v>
      </c>
      <c r="E37" s="28" t="s">
        <v>3</v>
      </c>
    </row>
    <row r="38" spans="2:5" x14ac:dyDescent="0.25">
      <c r="B38" s="10" t="s">
        <v>24</v>
      </c>
      <c r="C38" s="5">
        <v>2450</v>
      </c>
      <c r="D38" s="6">
        <v>0</v>
      </c>
      <c r="E38" s="7">
        <f>D38*C38</f>
        <v>0</v>
      </c>
    </row>
    <row r="39" spans="2:5" x14ac:dyDescent="0.25">
      <c r="B39" s="25"/>
      <c r="E39" s="24"/>
    </row>
    <row r="40" spans="2:5" ht="15.75" x14ac:dyDescent="0.25">
      <c r="B40" s="65" t="s">
        <v>25</v>
      </c>
      <c r="C40" s="26" t="s">
        <v>1</v>
      </c>
      <c r="D40" s="27" t="s">
        <v>2</v>
      </c>
      <c r="E40" s="28" t="s">
        <v>3</v>
      </c>
    </row>
    <row r="41" spans="2:5" x14ac:dyDescent="0.25">
      <c r="B41" s="10" t="s">
        <v>26</v>
      </c>
      <c r="C41" s="5">
        <v>7800</v>
      </c>
      <c r="D41" s="6">
        <v>0</v>
      </c>
      <c r="E41" s="7">
        <f>D41*C41</f>
        <v>0</v>
      </c>
    </row>
    <row r="42" spans="2:5" ht="15" customHeight="1" x14ac:dyDescent="0.25">
      <c r="B42" s="25"/>
      <c r="E42" s="24"/>
    </row>
    <row r="43" spans="2:5" ht="15" customHeight="1" x14ac:dyDescent="0.25">
      <c r="B43" s="65" t="s">
        <v>27</v>
      </c>
      <c r="C43" s="26" t="s">
        <v>1</v>
      </c>
      <c r="D43" s="27" t="s">
        <v>2</v>
      </c>
      <c r="E43" s="28" t="s">
        <v>3</v>
      </c>
    </row>
    <row r="44" spans="2:5" ht="30" customHeight="1" x14ac:dyDescent="0.25">
      <c r="B44" s="10" t="s">
        <v>53</v>
      </c>
      <c r="C44" s="5">
        <v>1235</v>
      </c>
      <c r="D44" s="6">
        <v>0</v>
      </c>
      <c r="E44" s="7">
        <f>D44*C44</f>
        <v>0</v>
      </c>
    </row>
    <row r="45" spans="2:5" x14ac:dyDescent="0.25">
      <c r="B45" s="42"/>
      <c r="C45" s="43"/>
      <c r="E45" s="24"/>
    </row>
    <row r="46" spans="2:5" ht="15.75" x14ac:dyDescent="0.25">
      <c r="B46" s="66" t="s">
        <v>28</v>
      </c>
      <c r="C46" s="26" t="s">
        <v>1</v>
      </c>
      <c r="D46" s="27" t="s">
        <v>2</v>
      </c>
      <c r="E46" s="28" t="s">
        <v>3</v>
      </c>
    </row>
    <row r="47" spans="2:5" ht="30" x14ac:dyDescent="0.25">
      <c r="B47" s="16" t="s">
        <v>75</v>
      </c>
      <c r="C47" s="5">
        <v>3085</v>
      </c>
      <c r="D47" s="6">
        <v>0</v>
      </c>
      <c r="E47" s="7">
        <f>D47*C47</f>
        <v>0</v>
      </c>
    </row>
    <row r="48" spans="2:5" x14ac:dyDescent="0.25">
      <c r="B48" s="16" t="s">
        <v>66</v>
      </c>
      <c r="C48" s="5"/>
      <c r="D48" s="6"/>
      <c r="E48" s="7"/>
    </row>
    <row r="49" spans="2:5" x14ac:dyDescent="0.25">
      <c r="B49" s="42"/>
      <c r="C49" s="43"/>
      <c r="E49" s="24"/>
    </row>
    <row r="50" spans="2:5" ht="15.75" x14ac:dyDescent="0.25">
      <c r="B50" s="65" t="s">
        <v>29</v>
      </c>
      <c r="C50" s="26" t="s">
        <v>1</v>
      </c>
      <c r="D50" s="27" t="s">
        <v>2</v>
      </c>
      <c r="E50" s="28" t="s">
        <v>3</v>
      </c>
    </row>
    <row r="51" spans="2:5" x14ac:dyDescent="0.25">
      <c r="B51" s="10" t="s">
        <v>30</v>
      </c>
      <c r="C51" s="5">
        <v>7800</v>
      </c>
      <c r="D51" s="6">
        <v>0</v>
      </c>
      <c r="E51" s="7">
        <f>D51*C51</f>
        <v>0</v>
      </c>
    </row>
    <row r="52" spans="2:5" x14ac:dyDescent="0.25">
      <c r="B52" s="10" t="s">
        <v>31</v>
      </c>
      <c r="C52" s="5">
        <v>2450</v>
      </c>
      <c r="D52" s="6">
        <v>0</v>
      </c>
      <c r="E52" s="7">
        <f>D52*C52</f>
        <v>0</v>
      </c>
    </row>
    <row r="53" spans="2:5" x14ac:dyDescent="0.25">
      <c r="B53" s="44"/>
      <c r="C53" s="39"/>
      <c r="D53" s="45"/>
      <c r="E53" s="46"/>
    </row>
    <row r="54" spans="2:5" ht="15.75" x14ac:dyDescent="0.25">
      <c r="B54" s="65" t="s">
        <v>46</v>
      </c>
      <c r="C54" s="26" t="s">
        <v>1</v>
      </c>
      <c r="D54" s="27" t="s">
        <v>2</v>
      </c>
      <c r="E54" s="28" t="s">
        <v>3</v>
      </c>
    </row>
    <row r="55" spans="2:5" ht="33" customHeight="1" x14ac:dyDescent="0.25">
      <c r="B55" s="10" t="s">
        <v>47</v>
      </c>
      <c r="C55" s="8">
        <f>C59</f>
        <v>1235</v>
      </c>
      <c r="D55" s="6">
        <v>0</v>
      </c>
      <c r="E55" s="7">
        <f>D55*C55</f>
        <v>0</v>
      </c>
    </row>
    <row r="56" spans="2:5" ht="21" customHeight="1" x14ac:dyDescent="0.25">
      <c r="B56" s="10" t="s">
        <v>48</v>
      </c>
      <c r="C56" s="47" t="s">
        <v>67</v>
      </c>
      <c r="D56" s="6"/>
      <c r="E56" s="7"/>
    </row>
    <row r="57" spans="2:5" x14ac:dyDescent="0.25">
      <c r="B57" s="44"/>
      <c r="C57" s="48"/>
      <c r="D57" s="45"/>
      <c r="E57" s="46"/>
    </row>
    <row r="58" spans="2:5" ht="15.75" x14ac:dyDescent="0.25">
      <c r="B58" s="66" t="s">
        <v>64</v>
      </c>
      <c r="C58" s="26" t="s">
        <v>1</v>
      </c>
      <c r="D58" s="27" t="s">
        <v>2</v>
      </c>
      <c r="E58" s="28" t="s">
        <v>3</v>
      </c>
    </row>
    <row r="59" spans="2:5" ht="30" x14ac:dyDescent="0.25">
      <c r="B59" s="16" t="s">
        <v>59</v>
      </c>
      <c r="C59" s="5">
        <v>1235</v>
      </c>
      <c r="D59" s="6">
        <v>0</v>
      </c>
      <c r="E59" s="7">
        <f>D59*C59</f>
        <v>0</v>
      </c>
    </row>
    <row r="60" spans="2:5" x14ac:dyDescent="0.25">
      <c r="B60" s="44"/>
      <c r="C60" s="48"/>
      <c r="D60" s="45"/>
      <c r="E60" s="46"/>
    </row>
    <row r="61" spans="2:5" ht="15" customHeight="1" x14ac:dyDescent="0.25">
      <c r="B61" s="66" t="s">
        <v>65</v>
      </c>
      <c r="C61" s="26" t="s">
        <v>1</v>
      </c>
      <c r="D61" s="27" t="s">
        <v>2</v>
      </c>
      <c r="E61" s="28" t="s">
        <v>3</v>
      </c>
    </row>
    <row r="62" spans="2:5" x14ac:dyDescent="0.25">
      <c r="B62" s="49" t="s">
        <v>55</v>
      </c>
      <c r="C62" s="50">
        <v>0.25</v>
      </c>
      <c r="D62" s="51">
        <v>0</v>
      </c>
      <c r="E62" s="52">
        <f>D62*SUM(E11:E59)*0.25</f>
        <v>0</v>
      </c>
    </row>
    <row r="63" spans="2:5" x14ac:dyDescent="0.25">
      <c r="B63" s="71"/>
      <c r="C63" s="72"/>
      <c r="D63" s="73" t="s">
        <v>32</v>
      </c>
      <c r="E63" s="74">
        <f>SUM(E11:E62)</f>
        <v>0</v>
      </c>
    </row>
    <row r="64" spans="2:5" ht="15.75" thickBot="1" x14ac:dyDescent="0.3">
      <c r="B64" s="53"/>
      <c r="C64" s="48"/>
      <c r="D64" s="45"/>
      <c r="E64" s="54"/>
    </row>
    <row r="65" spans="1:5" ht="18.75" x14ac:dyDescent="0.25">
      <c r="B65" s="9" t="s">
        <v>40</v>
      </c>
      <c r="C65" s="55"/>
      <c r="D65" s="56"/>
      <c r="E65" s="57"/>
    </row>
    <row r="66" spans="1:5" ht="15.75" x14ac:dyDescent="0.25">
      <c r="B66" s="65" t="s">
        <v>49</v>
      </c>
      <c r="C66" s="26" t="s">
        <v>1</v>
      </c>
      <c r="D66" s="27" t="s">
        <v>2</v>
      </c>
      <c r="E66" s="28" t="s">
        <v>3</v>
      </c>
    </row>
    <row r="67" spans="1:5" ht="36" customHeight="1" x14ac:dyDescent="0.25">
      <c r="B67" s="10" t="s">
        <v>43</v>
      </c>
      <c r="C67" s="15" t="s">
        <v>68</v>
      </c>
      <c r="D67" s="6"/>
      <c r="E67" s="7"/>
    </row>
    <row r="68" spans="1:5" x14ac:dyDescent="0.25">
      <c r="B68" s="10" t="s">
        <v>42</v>
      </c>
      <c r="C68" s="5">
        <v>7800</v>
      </c>
      <c r="D68" s="6">
        <v>0</v>
      </c>
      <c r="E68" s="7">
        <f>D68*C68</f>
        <v>0</v>
      </c>
    </row>
    <row r="69" spans="1:5" x14ac:dyDescent="0.25">
      <c r="B69" s="10" t="s">
        <v>35</v>
      </c>
      <c r="C69" s="5">
        <v>2450</v>
      </c>
      <c r="D69" s="6">
        <v>0</v>
      </c>
      <c r="E69" s="7">
        <f>D69*C69</f>
        <v>0</v>
      </c>
    </row>
    <row r="70" spans="1:5" x14ac:dyDescent="0.25">
      <c r="B70" s="42"/>
      <c r="C70" s="43"/>
      <c r="E70" s="24"/>
    </row>
    <row r="71" spans="1:5" ht="15.75" x14ac:dyDescent="0.25">
      <c r="B71" s="66" t="s">
        <v>50</v>
      </c>
      <c r="C71" s="26" t="s">
        <v>1</v>
      </c>
      <c r="D71" s="27" t="s">
        <v>2</v>
      </c>
      <c r="E71" s="28" t="s">
        <v>3</v>
      </c>
    </row>
    <row r="72" spans="1:5" ht="17.25" customHeight="1" x14ac:dyDescent="0.25">
      <c r="B72" s="16" t="s">
        <v>58</v>
      </c>
      <c r="C72" s="5">
        <v>13500</v>
      </c>
      <c r="D72" s="6">
        <v>0</v>
      </c>
      <c r="E72" s="7">
        <f>D72*C72</f>
        <v>0</v>
      </c>
    </row>
    <row r="73" spans="1:5" s="14" customFormat="1" ht="17.25" customHeight="1" x14ac:dyDescent="0.25">
      <c r="A73" s="58"/>
      <c r="B73" s="17" t="s">
        <v>57</v>
      </c>
      <c r="C73" s="18">
        <v>5000</v>
      </c>
      <c r="D73" s="19">
        <v>0</v>
      </c>
      <c r="E73" s="20">
        <f>D73*C73</f>
        <v>0</v>
      </c>
    </row>
    <row r="74" spans="1:5" ht="17.25" customHeight="1" x14ac:dyDescent="0.25">
      <c r="B74" s="16" t="s">
        <v>34</v>
      </c>
      <c r="C74" s="5">
        <v>53300</v>
      </c>
      <c r="D74" s="6">
        <v>0</v>
      </c>
      <c r="E74" s="7">
        <f>D74*C74</f>
        <v>0</v>
      </c>
    </row>
    <row r="75" spans="1:5" x14ac:dyDescent="0.25">
      <c r="B75" s="59"/>
      <c r="C75" s="39"/>
      <c r="D75" s="60"/>
      <c r="E75" s="61"/>
    </row>
    <row r="76" spans="1:5" ht="15.75" x14ac:dyDescent="0.25">
      <c r="B76" s="66" t="s">
        <v>51</v>
      </c>
      <c r="C76" s="26" t="s">
        <v>1</v>
      </c>
      <c r="D76" s="27" t="s">
        <v>2</v>
      </c>
      <c r="E76" s="28" t="s">
        <v>3</v>
      </c>
    </row>
    <row r="77" spans="1:5" ht="30" x14ac:dyDescent="0.25">
      <c r="B77" s="16" t="s">
        <v>45</v>
      </c>
      <c r="C77" s="5"/>
      <c r="D77" s="6"/>
      <c r="E77" s="7"/>
    </row>
    <row r="78" spans="1:5" x14ac:dyDescent="0.25">
      <c r="B78" s="16"/>
      <c r="C78" s="5"/>
      <c r="D78" s="6"/>
      <c r="E78" s="7"/>
    </row>
    <row r="79" spans="1:5" x14ac:dyDescent="0.25">
      <c r="B79" s="17" t="s">
        <v>36</v>
      </c>
      <c r="C79" s="18">
        <v>15000</v>
      </c>
      <c r="D79" s="19">
        <v>0</v>
      </c>
      <c r="E79" s="20">
        <f>D79*C79</f>
        <v>0</v>
      </c>
    </row>
    <row r="80" spans="1:5" x14ac:dyDescent="0.25">
      <c r="B80" s="17" t="s">
        <v>37</v>
      </c>
      <c r="C80" s="18">
        <v>5000</v>
      </c>
      <c r="D80" s="19">
        <v>0</v>
      </c>
      <c r="E80" s="20">
        <f>D80*C80</f>
        <v>0</v>
      </c>
    </row>
    <row r="81" spans="2:5" x14ac:dyDescent="0.25">
      <c r="B81" s="16" t="s">
        <v>38</v>
      </c>
      <c r="C81" s="5">
        <v>10000</v>
      </c>
      <c r="D81" s="6">
        <v>0</v>
      </c>
      <c r="E81" s="7">
        <f>D81*C81</f>
        <v>0</v>
      </c>
    </row>
    <row r="82" spans="2:5" x14ac:dyDescent="0.25">
      <c r="B82" s="16" t="s">
        <v>39</v>
      </c>
      <c r="C82" s="5">
        <v>15000</v>
      </c>
      <c r="D82" s="6">
        <v>0</v>
      </c>
      <c r="E82" s="7">
        <f>D82*C82</f>
        <v>0</v>
      </c>
    </row>
    <row r="83" spans="2:5" x14ac:dyDescent="0.25">
      <c r="B83" s="59"/>
      <c r="C83" s="39"/>
      <c r="D83" s="60"/>
      <c r="E83" s="61"/>
    </row>
    <row r="84" spans="2:5" ht="15.75" x14ac:dyDescent="0.25">
      <c r="B84" s="66" t="s">
        <v>52</v>
      </c>
      <c r="C84" s="26" t="s">
        <v>1</v>
      </c>
      <c r="D84" s="27" t="s">
        <v>2</v>
      </c>
      <c r="E84" s="28" t="s">
        <v>3</v>
      </c>
    </row>
    <row r="85" spans="2:5" ht="60" customHeight="1" x14ac:dyDescent="0.25">
      <c r="B85" s="62" t="s">
        <v>44</v>
      </c>
      <c r="C85" s="18"/>
      <c r="D85" s="63"/>
      <c r="E85" s="20"/>
    </row>
    <row r="86" spans="2:5" ht="15.75" thickBot="1" x14ac:dyDescent="0.3">
      <c r="B86" s="67"/>
      <c r="C86" s="68"/>
      <c r="D86" s="69" t="s">
        <v>32</v>
      </c>
      <c r="E86" s="70">
        <f>SUM(E67:E85)</f>
        <v>0</v>
      </c>
    </row>
  </sheetData>
  <protectedRanges>
    <protectedRange sqref="D35 D38 D41 D44 D47:D48 D72:D74 D51:D53 D2:D3 D77:D82 D59:D60 D62 D5:D28 D67:D69 D31:D32 D64:D65 D55:D57 D85" name="Område INPUTT"/>
  </protectedRanges>
  <dataConsolidate/>
  <customSheetViews>
    <customSheetView guid="{ACCBF1A8-87E6-44EB-9CD7-C596A85E58C4}" showPageBreaks="1" fitToPage="1" hiddenColumns="1">
      <selection activeCell="E4" sqref="A4:E7"/>
      <pageMargins left="0" right="0" top="0" bottom="0" header="0" footer="0"/>
      <pageSetup paperSize="9" scale="81" fitToHeight="0" orientation="portrait" r:id="rId1"/>
    </customSheetView>
  </customSheetViews>
  <mergeCells count="1">
    <mergeCell ref="C2:E2"/>
  </mergeCells>
  <pageMargins left="0.25" right="0.25" top="0.75" bottom="0.75" header="0.3" footer="0.3"/>
  <pageSetup paperSize="9" scale="5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80EA-8069-4E21-848C-2A681254B443}">
  <dimension ref="A1:B83"/>
  <sheetViews>
    <sheetView showGridLines="0" view="pageLayout" topLeftCell="A18" zoomScaleNormal="80" workbookViewId="0">
      <selection activeCell="A44" sqref="A44"/>
    </sheetView>
  </sheetViews>
  <sheetFormatPr baseColWidth="10" defaultRowHeight="15" x14ac:dyDescent="0.25"/>
  <cols>
    <col min="1" max="1" width="77.5703125" customWidth="1"/>
    <col min="2" max="2" width="9.140625" style="75" customWidth="1"/>
  </cols>
  <sheetData>
    <row r="1" spans="1:2" ht="15.75" thickBot="1" x14ac:dyDescent="0.3"/>
    <row r="2" spans="1:2" ht="9" customHeight="1" x14ac:dyDescent="0.25">
      <c r="A2" s="79"/>
      <c r="B2" s="80"/>
    </row>
    <row r="3" spans="1:2" ht="26.25" x14ac:dyDescent="0.25">
      <c r="A3" s="81" t="s">
        <v>60</v>
      </c>
      <c r="B3" s="82" t="s">
        <v>69</v>
      </c>
    </row>
    <row r="4" spans="1:2" ht="46.5" customHeight="1" x14ac:dyDescent="0.25">
      <c r="A4" s="2" t="s">
        <v>71</v>
      </c>
      <c r="B4" s="76"/>
    </row>
    <row r="5" spans="1:2" s="83" customFormat="1" ht="15.75" x14ac:dyDescent="0.25">
      <c r="A5" s="112" t="s">
        <v>74</v>
      </c>
      <c r="B5" s="77"/>
    </row>
    <row r="6" spans="1:2" ht="14.1" customHeight="1" x14ac:dyDescent="0.25">
      <c r="A6" s="84" t="s">
        <v>0</v>
      </c>
      <c r="B6" s="85"/>
    </row>
    <row r="7" spans="1:2" ht="26.25" customHeight="1" x14ac:dyDescent="0.25">
      <c r="A7" s="86" t="s">
        <v>70</v>
      </c>
      <c r="B7" s="87"/>
    </row>
    <row r="8" spans="1:2" x14ac:dyDescent="0.25">
      <c r="A8" s="88" t="s">
        <v>4</v>
      </c>
      <c r="B8" s="89"/>
    </row>
    <row r="9" spans="1:2" x14ac:dyDescent="0.25">
      <c r="A9" s="88" t="s">
        <v>5</v>
      </c>
      <c r="B9" s="89"/>
    </row>
    <row r="10" spans="1:2" ht="6.95" customHeight="1" x14ac:dyDescent="0.25">
      <c r="A10" s="88"/>
      <c r="B10" s="78"/>
    </row>
    <row r="11" spans="1:2" x14ac:dyDescent="0.25">
      <c r="A11" s="90" t="s">
        <v>76</v>
      </c>
      <c r="B11" s="89">
        <v>6145</v>
      </c>
    </row>
    <row r="12" spans="1:2" x14ac:dyDescent="0.25">
      <c r="A12" s="91" t="s">
        <v>7</v>
      </c>
      <c r="B12" s="89"/>
    </row>
    <row r="13" spans="1:2" x14ac:dyDescent="0.25">
      <c r="A13" s="91" t="s">
        <v>8</v>
      </c>
      <c r="B13" s="89">
        <v>25</v>
      </c>
    </row>
    <row r="14" spans="1:2" x14ac:dyDescent="0.25">
      <c r="A14" s="91" t="s">
        <v>9</v>
      </c>
      <c r="B14" s="89">
        <v>35</v>
      </c>
    </row>
    <row r="15" spans="1:2" x14ac:dyDescent="0.25">
      <c r="A15" s="91" t="s">
        <v>10</v>
      </c>
      <c r="B15" s="89">
        <v>65</v>
      </c>
    </row>
    <row r="16" spans="1:2" x14ac:dyDescent="0.25">
      <c r="A16" s="91" t="s">
        <v>11</v>
      </c>
      <c r="B16" s="89">
        <v>65</v>
      </c>
    </row>
    <row r="17" spans="1:2" ht="6.95" customHeight="1" x14ac:dyDescent="0.25">
      <c r="A17" s="91"/>
      <c r="B17" s="92"/>
    </row>
    <row r="18" spans="1:2" ht="25.5" x14ac:dyDescent="0.25">
      <c r="A18" s="91" t="s">
        <v>12</v>
      </c>
      <c r="B18" s="89"/>
    </row>
    <row r="19" spans="1:2" x14ac:dyDescent="0.25">
      <c r="A19" s="91" t="s">
        <v>13</v>
      </c>
      <c r="B19" s="89"/>
    </row>
    <row r="20" spans="1:2" x14ac:dyDescent="0.25">
      <c r="A20" s="91" t="s">
        <v>14</v>
      </c>
      <c r="B20" s="89">
        <v>3085</v>
      </c>
    </row>
    <row r="21" spans="1:2" ht="6.95" customHeight="1" x14ac:dyDescent="0.25">
      <c r="A21" s="93"/>
      <c r="B21" s="94"/>
    </row>
    <row r="22" spans="1:2" ht="14.1" customHeight="1" x14ac:dyDescent="0.25">
      <c r="A22" s="95" t="s">
        <v>15</v>
      </c>
      <c r="B22" s="85"/>
    </row>
    <row r="23" spans="1:2" ht="38.25" x14ac:dyDescent="0.25">
      <c r="A23" s="91" t="s">
        <v>16</v>
      </c>
      <c r="B23" s="89"/>
    </row>
    <row r="24" spans="1:2" ht="6.95" customHeight="1" x14ac:dyDescent="0.25">
      <c r="A24" s="93"/>
      <c r="B24" s="78"/>
    </row>
    <row r="25" spans="1:2" x14ac:dyDescent="0.25">
      <c r="A25" s="91" t="s">
        <v>17</v>
      </c>
      <c r="B25" s="89">
        <v>3740</v>
      </c>
    </row>
    <row r="26" spans="1:2" x14ac:dyDescent="0.25">
      <c r="A26" s="91" t="s">
        <v>18</v>
      </c>
      <c r="B26" s="89">
        <v>6150</v>
      </c>
    </row>
    <row r="27" spans="1:2" x14ac:dyDescent="0.25">
      <c r="A27" s="91" t="s">
        <v>19</v>
      </c>
      <c r="B27" s="89">
        <v>3685</v>
      </c>
    </row>
    <row r="28" spans="1:2" x14ac:dyDescent="0.25">
      <c r="A28" s="91" t="s">
        <v>20</v>
      </c>
      <c r="B28" s="89">
        <v>1235</v>
      </c>
    </row>
    <row r="29" spans="1:2" ht="6.95" customHeight="1" x14ac:dyDescent="0.25">
      <c r="A29" s="93"/>
      <c r="B29" s="92"/>
    </row>
    <row r="30" spans="1:2" s="14" customFormat="1" ht="14.1" customHeight="1" x14ac:dyDescent="0.25">
      <c r="A30" s="95" t="s">
        <v>21</v>
      </c>
      <c r="B30" s="85"/>
    </row>
    <row r="31" spans="1:2" x14ac:dyDescent="0.25">
      <c r="A31" s="93" t="s">
        <v>62</v>
      </c>
      <c r="B31" s="89">
        <v>2450</v>
      </c>
    </row>
    <row r="32" spans="1:2" x14ac:dyDescent="0.25">
      <c r="A32" s="93" t="s">
        <v>61</v>
      </c>
      <c r="B32" s="89"/>
    </row>
    <row r="33" spans="1:2" ht="6.95" customHeight="1" x14ac:dyDescent="0.25">
      <c r="A33" s="93"/>
      <c r="B33" s="92"/>
    </row>
    <row r="34" spans="1:2" s="14" customFormat="1" ht="14.1" customHeight="1" x14ac:dyDescent="0.25">
      <c r="A34" s="95" t="s">
        <v>22</v>
      </c>
      <c r="B34" s="85"/>
    </row>
    <row r="35" spans="1:2" ht="25.5" x14ac:dyDescent="0.25">
      <c r="A35" s="91" t="s">
        <v>54</v>
      </c>
      <c r="B35" s="89">
        <f>B58*2</f>
        <v>2470</v>
      </c>
    </row>
    <row r="36" spans="1:2" ht="6.95" customHeight="1" x14ac:dyDescent="0.25">
      <c r="A36" s="93"/>
      <c r="B36" s="92"/>
    </row>
    <row r="37" spans="1:2" s="14" customFormat="1" ht="14.1" customHeight="1" x14ac:dyDescent="0.25">
      <c r="A37" s="95" t="s">
        <v>23</v>
      </c>
      <c r="B37" s="85"/>
    </row>
    <row r="38" spans="1:2" x14ac:dyDescent="0.25">
      <c r="A38" s="91" t="s">
        <v>24</v>
      </c>
      <c r="B38" s="89">
        <v>2450</v>
      </c>
    </row>
    <row r="39" spans="1:2" ht="6.95" customHeight="1" x14ac:dyDescent="0.25">
      <c r="A39" s="93"/>
      <c r="B39" s="92"/>
    </row>
    <row r="40" spans="1:2" s="14" customFormat="1" ht="14.1" customHeight="1" x14ac:dyDescent="0.25">
      <c r="A40" s="95" t="s">
        <v>25</v>
      </c>
      <c r="B40" s="85"/>
    </row>
    <row r="41" spans="1:2" x14ac:dyDescent="0.25">
      <c r="A41" s="91" t="s">
        <v>26</v>
      </c>
      <c r="B41" s="89">
        <v>7800</v>
      </c>
    </row>
    <row r="42" spans="1:2" ht="6.95" customHeight="1" x14ac:dyDescent="0.25">
      <c r="A42" s="93"/>
      <c r="B42" s="92"/>
    </row>
    <row r="43" spans="1:2" s="14" customFormat="1" ht="14.1" customHeight="1" x14ac:dyDescent="0.25">
      <c r="A43" s="95" t="s">
        <v>27</v>
      </c>
      <c r="B43" s="85"/>
    </row>
    <row r="44" spans="1:2" ht="30" customHeight="1" x14ac:dyDescent="0.25">
      <c r="A44" s="91" t="s">
        <v>53</v>
      </c>
      <c r="B44" s="89">
        <v>1235</v>
      </c>
    </row>
    <row r="45" spans="1:2" ht="6.95" customHeight="1" x14ac:dyDescent="0.25">
      <c r="A45" s="96"/>
      <c r="B45" s="97"/>
    </row>
    <row r="46" spans="1:2" s="14" customFormat="1" ht="14.1" customHeight="1" x14ac:dyDescent="0.25">
      <c r="A46" s="98" t="s">
        <v>28</v>
      </c>
      <c r="B46" s="85"/>
    </row>
    <row r="47" spans="1:2" ht="38.25" x14ac:dyDescent="0.25">
      <c r="A47" s="86" t="s">
        <v>56</v>
      </c>
      <c r="B47" s="89">
        <v>3085</v>
      </c>
    </row>
    <row r="48" spans="1:2" ht="6.95" customHeight="1" x14ac:dyDescent="0.25">
      <c r="A48" s="113"/>
      <c r="B48" s="114"/>
    </row>
    <row r="49" spans="1:2" s="14" customFormat="1" ht="14.1" customHeight="1" x14ac:dyDescent="0.25">
      <c r="A49" s="115" t="s">
        <v>29</v>
      </c>
      <c r="B49" s="116"/>
    </row>
    <row r="50" spans="1:2" x14ac:dyDescent="0.25">
      <c r="A50" s="91" t="s">
        <v>30</v>
      </c>
      <c r="B50" s="89">
        <v>7800</v>
      </c>
    </row>
    <row r="51" spans="1:2" ht="15" customHeight="1" x14ac:dyDescent="0.25">
      <c r="A51" s="91" t="s">
        <v>31</v>
      </c>
      <c r="B51" s="89">
        <v>2450</v>
      </c>
    </row>
    <row r="52" spans="1:2" ht="6.95" customHeight="1" x14ac:dyDescent="0.25">
      <c r="A52" s="91"/>
      <c r="B52" s="94"/>
    </row>
    <row r="53" spans="1:2" s="14" customFormat="1" ht="14.1" customHeight="1" x14ac:dyDescent="0.25">
      <c r="A53" s="95" t="s">
        <v>46</v>
      </c>
      <c r="B53" s="85"/>
    </row>
    <row r="54" spans="1:2" ht="30" customHeight="1" x14ac:dyDescent="0.25">
      <c r="A54" s="91" t="s">
        <v>47</v>
      </c>
      <c r="B54" s="89">
        <f>B58</f>
        <v>1235</v>
      </c>
    </row>
    <row r="55" spans="1:2" ht="15" customHeight="1" x14ac:dyDescent="0.25">
      <c r="A55" s="91" t="s">
        <v>63</v>
      </c>
      <c r="B55" s="99"/>
    </row>
    <row r="56" spans="1:2" ht="6.95" customHeight="1" x14ac:dyDescent="0.25">
      <c r="A56" s="91"/>
      <c r="B56" s="92"/>
    </row>
    <row r="57" spans="1:2" s="14" customFormat="1" ht="14.1" customHeight="1" x14ac:dyDescent="0.25">
      <c r="A57" s="98" t="s">
        <v>64</v>
      </c>
      <c r="B57" s="85"/>
    </row>
    <row r="58" spans="1:2" ht="25.5" x14ac:dyDescent="0.25">
      <c r="A58" s="86" t="s">
        <v>59</v>
      </c>
      <c r="B58" s="89">
        <v>1235</v>
      </c>
    </row>
    <row r="59" spans="1:2" ht="6.95" customHeight="1" x14ac:dyDescent="0.25">
      <c r="A59" s="91"/>
      <c r="B59" s="92"/>
    </row>
    <row r="60" spans="1:2" s="14" customFormat="1" ht="14.1" customHeight="1" x14ac:dyDescent="0.25">
      <c r="A60" s="98" t="s">
        <v>65</v>
      </c>
      <c r="B60" s="85"/>
    </row>
    <row r="61" spans="1:2" ht="15.75" thickBot="1" x14ac:dyDescent="0.3">
      <c r="A61" s="100" t="s">
        <v>55</v>
      </c>
      <c r="B61" s="101">
        <v>0.25</v>
      </c>
    </row>
    <row r="62" spans="1:2" ht="15.75" thickBot="1" x14ac:dyDescent="0.3">
      <c r="A62" s="102"/>
      <c r="B62" s="103"/>
    </row>
    <row r="63" spans="1:2" ht="15.75" customHeight="1" x14ac:dyDescent="0.25">
      <c r="A63" s="110" t="s">
        <v>73</v>
      </c>
      <c r="B63" s="111"/>
    </row>
    <row r="64" spans="1:2" s="14" customFormat="1" ht="14.1" customHeight="1" x14ac:dyDescent="0.25">
      <c r="A64" s="95" t="s">
        <v>49</v>
      </c>
      <c r="B64" s="85"/>
    </row>
    <row r="65" spans="1:2" ht="30" customHeight="1" x14ac:dyDescent="0.25">
      <c r="A65" s="91" t="s">
        <v>72</v>
      </c>
      <c r="B65" s="104"/>
    </row>
    <row r="66" spans="1:2" x14ac:dyDescent="0.25">
      <c r="A66" s="91" t="s">
        <v>42</v>
      </c>
      <c r="B66" s="89">
        <v>7800</v>
      </c>
    </row>
    <row r="67" spans="1:2" x14ac:dyDescent="0.25">
      <c r="A67" s="91" t="s">
        <v>35</v>
      </c>
      <c r="B67" s="89">
        <v>2450</v>
      </c>
    </row>
    <row r="68" spans="1:2" ht="6.95" customHeight="1" x14ac:dyDescent="0.25">
      <c r="A68" s="96"/>
      <c r="B68" s="97"/>
    </row>
    <row r="69" spans="1:2" s="14" customFormat="1" ht="14.1" customHeight="1" x14ac:dyDescent="0.25">
      <c r="A69" s="98" t="s">
        <v>50</v>
      </c>
      <c r="B69" s="85"/>
    </row>
    <row r="70" spans="1:2" ht="15" customHeight="1" x14ac:dyDescent="0.25">
      <c r="A70" s="86" t="s">
        <v>58</v>
      </c>
      <c r="B70" s="89">
        <v>13500</v>
      </c>
    </row>
    <row r="71" spans="1:2" ht="15" customHeight="1" x14ac:dyDescent="0.25">
      <c r="A71" s="105" t="s">
        <v>57</v>
      </c>
      <c r="B71" s="106">
        <v>5000</v>
      </c>
    </row>
    <row r="72" spans="1:2" ht="15" customHeight="1" x14ac:dyDescent="0.25">
      <c r="A72" s="86" t="s">
        <v>34</v>
      </c>
      <c r="B72" s="89">
        <v>53300</v>
      </c>
    </row>
    <row r="73" spans="1:2" ht="6.95" customHeight="1" x14ac:dyDescent="0.25">
      <c r="A73" s="107"/>
      <c r="B73" s="94"/>
    </row>
    <row r="74" spans="1:2" s="14" customFormat="1" ht="14.1" customHeight="1" x14ac:dyDescent="0.25">
      <c r="A74" s="98" t="s">
        <v>51</v>
      </c>
      <c r="B74" s="85"/>
    </row>
    <row r="75" spans="1:2" ht="25.5" x14ac:dyDescent="0.25">
      <c r="A75" s="86" t="s">
        <v>45</v>
      </c>
      <c r="B75" s="89"/>
    </row>
    <row r="76" spans="1:2" ht="6.95" customHeight="1" x14ac:dyDescent="0.25">
      <c r="A76" s="86"/>
      <c r="B76" s="89"/>
    </row>
    <row r="77" spans="1:2" x14ac:dyDescent="0.25">
      <c r="A77" s="105" t="s">
        <v>36</v>
      </c>
      <c r="B77" s="106">
        <v>15000</v>
      </c>
    </row>
    <row r="78" spans="1:2" x14ac:dyDescent="0.25">
      <c r="A78" s="105" t="s">
        <v>37</v>
      </c>
      <c r="B78" s="106">
        <v>5000</v>
      </c>
    </row>
    <row r="79" spans="1:2" x14ac:dyDescent="0.25">
      <c r="A79" s="86" t="s">
        <v>38</v>
      </c>
      <c r="B79" s="89">
        <v>10000</v>
      </c>
    </row>
    <row r="80" spans="1:2" x14ac:dyDescent="0.25">
      <c r="A80" s="86" t="s">
        <v>39</v>
      </c>
      <c r="B80" s="89">
        <v>15000</v>
      </c>
    </row>
    <row r="81" spans="1:2" ht="6.95" customHeight="1" x14ac:dyDescent="0.25">
      <c r="A81" s="107"/>
      <c r="B81" s="94"/>
    </row>
    <row r="82" spans="1:2" s="14" customFormat="1" ht="14.1" customHeight="1" x14ac:dyDescent="0.25">
      <c r="A82" s="98" t="s">
        <v>52</v>
      </c>
      <c r="B82" s="85"/>
    </row>
    <row r="83" spans="1:2" ht="56.25" customHeight="1" thickBot="1" x14ac:dyDescent="0.3">
      <c r="A83" s="108" t="s">
        <v>44</v>
      </c>
      <c r="B83" s="109"/>
    </row>
  </sheetData>
  <pageMargins left="0.70866141732283461" right="0.70866141732283461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EDB98DB2DBD748BB276E0B56122407" ma:contentTypeVersion="15" ma:contentTypeDescription="Opprett et nytt dokument." ma:contentTypeScope="" ma:versionID="b5440f80b8d08b9970b2bd1ee6b663d3">
  <xsd:schema xmlns:xsd="http://www.w3.org/2001/XMLSchema" xmlns:xs="http://www.w3.org/2001/XMLSchema" xmlns:p="http://schemas.microsoft.com/office/2006/metadata/properties" xmlns:ns2="fe7def14-1621-467d-b2b6-bb4fa098e69a" xmlns:ns3="292c1f34-ed1a-41ec-bd9e-c7a0c4035834" targetNamespace="http://schemas.microsoft.com/office/2006/metadata/properties" ma:root="true" ma:fieldsID="faa484c41eb695e195003d49f1222bdc" ns2:_="" ns3:_="">
    <xsd:import namespace="fe7def14-1621-467d-b2b6-bb4fa098e69a"/>
    <xsd:import namespace="292c1f34-ed1a-41ec-bd9e-c7a0c4035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def14-1621-467d-b2b6-bb4fa098e6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342ee66d-4320-4006-b867-72545b1f0a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c1f34-ed1a-41ec-bd9e-c7a0c4035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72726c1-c9c0-4359-8591-8a66412f5eac}" ma:internalName="TaxCatchAll" ma:showField="CatchAllData" ma:web="292c1f34-ed1a-41ec-bd9e-c7a0c40358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2c1f34-ed1a-41ec-bd9e-c7a0c4035834">
      <UserInfo>
        <DisplayName>Bjørn Aurlien</DisplayName>
        <AccountId>11</AccountId>
        <AccountType/>
      </UserInfo>
    </SharedWithUsers>
    <lcf76f155ced4ddcb4097134ff3c332f xmlns="fe7def14-1621-467d-b2b6-bb4fa098e69a">
      <Terms xmlns="http://schemas.microsoft.com/office/infopath/2007/PartnerControls"/>
    </lcf76f155ced4ddcb4097134ff3c332f>
    <TaxCatchAll xmlns="292c1f34-ed1a-41ec-bd9e-c7a0c40358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FF9B7-41FF-485C-9015-518705421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7def14-1621-467d-b2b6-bb4fa098e69a"/>
    <ds:schemaRef ds:uri="292c1f34-ed1a-41ec-bd9e-c7a0c4035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F6FE45-445D-419A-BDA1-3F5644ACFD4B}">
  <ds:schemaRefs>
    <ds:schemaRef ds:uri="http://schemas.microsoft.com/office/2006/metadata/properties"/>
    <ds:schemaRef ds:uri="http://schemas.microsoft.com/office/infopath/2007/PartnerControls"/>
    <ds:schemaRef ds:uri="292c1f34-ed1a-41ec-bd9e-c7a0c4035834"/>
    <ds:schemaRef ds:uri="fe7def14-1621-467d-b2b6-bb4fa098e69a"/>
  </ds:schemaRefs>
</ds:datastoreItem>
</file>

<file path=customXml/itemProps3.xml><?xml version="1.0" encoding="utf-8"?>
<ds:datastoreItem xmlns:ds="http://schemas.openxmlformats.org/officeDocument/2006/customXml" ds:itemID="{CCC0761A-7E3D-4FDB-A5EC-53A5EBA44D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GEBYR KALKULATOR</vt:lpstr>
      <vt:lpstr>GEBYR UTSKRIFT</vt:lpstr>
    </vt:vector>
  </TitlesOfParts>
  <Manager/>
  <Company>Nordfjordnett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Torbjørn Brandsæter;Eirin Victoria Myklebust</dc:creator>
  <cp:keywords/>
  <dc:description/>
  <cp:lastModifiedBy>Eirin Victoria Myklebust</cp:lastModifiedBy>
  <cp:revision/>
  <cp:lastPrinted>2024-01-05T08:37:52Z</cp:lastPrinted>
  <dcterms:created xsi:type="dcterms:W3CDTF">2019-02-19T12:10:53Z</dcterms:created>
  <dcterms:modified xsi:type="dcterms:W3CDTF">2024-01-05T10:39:25Z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0x01010002EDB98DB2DBD748BB276E0B56122407</vt:lpwstr>
  </property>
  <property fmtid="{D5CDD505-2E9C-101B-9397-08002B2CF9AE}" pid="3" name="MediaServiceImageTags">
    <vt:lpwstr/>
  </property>
</Properties>
</file>